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50" windowHeight="11835" activeTab="0"/>
  </bookViews>
  <sheets>
    <sheet name="INVEST" sheetId="1" r:id="rId1"/>
  </sheets>
  <definedNames>
    <definedName name="_xlnm.Print_Area" localSheetId="0">'INVEST'!#REF!</definedName>
    <definedName name="Print_Area_MI">'INVEST'!#REF!</definedName>
  </definedNames>
  <calcPr fullCalcOnLoad="1"/>
</workbook>
</file>

<file path=xl/sharedStrings.xml><?xml version="1.0" encoding="utf-8"?>
<sst xmlns="http://schemas.openxmlformats.org/spreadsheetml/2006/main" count="10" uniqueCount="10">
  <si>
    <t>Retirement Planner</t>
  </si>
  <si>
    <t>Real Interest Rate</t>
  </si>
  <si>
    <t>Birthday</t>
  </si>
  <si>
    <t>Balance Today</t>
  </si>
  <si>
    <t>Age</t>
  </si>
  <si>
    <t>Contributions</t>
  </si>
  <si>
    <t>Balance</t>
  </si>
  <si>
    <t>Beginning of Year</t>
  </si>
  <si>
    <t>Date</t>
  </si>
  <si>
    <t>End of Year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</si>
</sst>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#,##0.0_);\(#,##0.0\)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</numFmts>
  <fonts count="44">
    <font>
      <sz val="8"/>
      <name val="Times"/>
      <family val="0"/>
    </font>
    <font>
      <sz val="10"/>
      <name val="Arial"/>
      <family val="0"/>
    </font>
    <font>
      <sz val="12"/>
      <name val="Times"/>
      <family val="1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39" fontId="0" fillId="0" borderId="0" xfId="0" applyAlignment="1">
      <alignment/>
    </xf>
    <xf numFmtId="39" fontId="2" fillId="0" borderId="0" xfId="0" applyFont="1" applyAlignment="1">
      <alignment/>
    </xf>
    <xf numFmtId="168" fontId="2" fillId="0" borderId="0" xfId="44" applyNumberFormat="1" applyFont="1" applyAlignment="1">
      <alignment/>
    </xf>
    <xf numFmtId="39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8" fontId="4" fillId="0" borderId="0" xfId="44" applyNumberFormat="1" applyFont="1" applyAlignment="1">
      <alignment/>
    </xf>
    <xf numFmtId="10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39" fontId="7" fillId="0" borderId="0" xfId="0" applyFont="1" applyAlignment="1" applyProtection="1">
      <alignment horizontal="right"/>
      <protection locked="0"/>
    </xf>
    <xf numFmtId="168" fontId="7" fillId="0" borderId="0" xfId="44" applyNumberFormat="1" applyFont="1" applyAlignment="1" applyProtection="1">
      <alignment horizontal="right"/>
      <protection locked="0"/>
    </xf>
    <xf numFmtId="37" fontId="5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9" fontId="7" fillId="0" borderId="0" xfId="0" applyFont="1" applyAlignment="1" applyProtection="1">
      <alignment horizontal="right" wrapText="1"/>
      <protection locked="0"/>
    </xf>
    <xf numFmtId="39" fontId="7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/>
    </xf>
    <xf numFmtId="10" fontId="6" fillId="0" borderId="0" xfId="0" applyNumberFormat="1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5" fontId="6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>
      <alignment horizontal="center"/>
    </xf>
    <xf numFmtId="39" fontId="2" fillId="0" borderId="0" xfId="0" applyFont="1" applyAlignment="1">
      <alignment horizontal="center"/>
    </xf>
    <xf numFmtId="170" fontId="4" fillId="0" borderId="0" xfId="42" applyNumberFormat="1" applyFont="1" applyAlignment="1" applyProtection="1">
      <alignment/>
      <protection/>
    </xf>
    <xf numFmtId="39" fontId="8" fillId="0" borderId="0" xfId="0" applyFont="1" applyAlignment="1" applyProtection="1">
      <alignment horizontal="right" wrapText="1"/>
      <protection locked="0"/>
    </xf>
    <xf numFmtId="37" fontId="3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"/>
          <c:y val="0.10075"/>
          <c:w val="0.964"/>
          <c:h val="0.881"/>
        </c:manualLayout>
      </c:layout>
      <c:scatterChart>
        <c:scatterStyle val="lineMarker"/>
        <c:varyColors val="0"/>
        <c:ser>
          <c:idx val="0"/>
          <c:order val="0"/>
          <c:tx>
            <c:strRef>
              <c:f>INVEST!$F$5</c:f>
              <c:strCache>
                <c:ptCount val="1"/>
                <c:pt idx="0">
                  <c:v>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INVEST!$F$6:$F$56</c:f>
              <c:numCache/>
            </c:numRef>
          </c:yVal>
          <c:smooth val="0"/>
        </c:ser>
        <c:axId val="6832313"/>
        <c:axId val="61490818"/>
      </c:scatterChart>
      <c:valAx>
        <c:axId val="683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90818"/>
        <c:crosses val="autoZero"/>
        <c:crossBetween val="midCat"/>
        <c:dispUnits/>
      </c:valAx>
      <c:valAx>
        <c:axId val="61490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323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66675</xdr:rowOff>
    </xdr:from>
    <xdr:to>
      <xdr:col>22</xdr:col>
      <xdr:colOff>180975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6200775" y="66675"/>
        <a:ext cx="63055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56"/>
  <sheetViews>
    <sheetView tabSelected="1" defaultGridColor="0" zoomScalePageLayoutView="0" colorId="22" workbookViewId="0" topLeftCell="A1">
      <selection activeCell="C2" sqref="C2"/>
    </sheetView>
  </sheetViews>
  <sheetFormatPr defaultColWidth="5.8515625" defaultRowHeight="12"/>
  <cols>
    <col min="1" max="2" width="14.00390625" style="1" customWidth="1"/>
    <col min="3" max="3" width="15.00390625" style="1" bestFit="1" customWidth="1"/>
    <col min="4" max="4" width="17.421875" style="1" bestFit="1" customWidth="1"/>
    <col min="5" max="5" width="13.421875" style="21" customWidth="1"/>
    <col min="6" max="6" width="17.28125" style="2" bestFit="1" customWidth="1"/>
    <col min="7" max="16384" width="5.8515625" style="1" customWidth="1"/>
  </cols>
  <sheetData>
    <row r="1" spans="1:6" ht="15.75">
      <c r="A1" s="3" t="s">
        <v>0</v>
      </c>
      <c r="B1" s="3"/>
      <c r="C1" s="3"/>
      <c r="D1" s="4">
        <f ca="1">TRUNC(NOW())</f>
        <v>45404</v>
      </c>
      <c r="E1" s="16"/>
      <c r="F1" s="6"/>
    </row>
    <row r="2" spans="1:6" ht="15.75">
      <c r="A2" s="3" t="s">
        <v>1</v>
      </c>
      <c r="B2" s="3"/>
      <c r="C2" s="3"/>
      <c r="D2" s="7">
        <v>0.08</v>
      </c>
      <c r="E2" s="17"/>
      <c r="F2" s="6"/>
    </row>
    <row r="3" spans="1:6" ht="15.75">
      <c r="A3" s="3" t="s">
        <v>2</v>
      </c>
      <c r="B3" s="3"/>
      <c r="C3" s="3"/>
      <c r="D3" s="8">
        <f>DATE(86,4,23)</f>
        <v>31525</v>
      </c>
      <c r="E3" s="18"/>
      <c r="F3" s="6"/>
    </row>
    <row r="4" spans="1:6" ht="15.75">
      <c r="A4" s="3" t="s">
        <v>3</v>
      </c>
      <c r="B4" s="3"/>
      <c r="C4" s="3"/>
      <c r="D4" s="9">
        <v>0</v>
      </c>
      <c r="E4" s="19"/>
      <c r="F4" s="6"/>
    </row>
    <row r="5" spans="1:6" ht="35.25" customHeight="1">
      <c r="A5" s="14" t="s">
        <v>7</v>
      </c>
      <c r="B5" s="23" t="s">
        <v>9</v>
      </c>
      <c r="C5" s="15" t="s">
        <v>8</v>
      </c>
      <c r="D5" s="10" t="s">
        <v>5</v>
      </c>
      <c r="E5" s="15" t="s">
        <v>4</v>
      </c>
      <c r="F5" s="11" t="s">
        <v>6</v>
      </c>
    </row>
    <row r="6" spans="1:6" ht="15.75">
      <c r="A6" s="12">
        <v>1</v>
      </c>
      <c r="B6" s="24">
        <f>A6-1</f>
        <v>0</v>
      </c>
      <c r="C6" s="5">
        <f>D1</f>
        <v>45404</v>
      </c>
      <c r="D6" s="12">
        <v>2000</v>
      </c>
      <c r="E6" s="20">
        <f>(C6-$D$3)/365.25</f>
        <v>37.998631074606436</v>
      </c>
      <c r="F6" s="22">
        <f>+D4+D6</f>
        <v>2000</v>
      </c>
    </row>
    <row r="7" spans="1:6" ht="15.75">
      <c r="A7" s="13">
        <f aca="true" t="shared" si="0" ref="A7:A49">1+A6</f>
        <v>2</v>
      </c>
      <c r="B7" s="24">
        <f aca="true" t="shared" si="1" ref="B7:B56">A7-1</f>
        <v>1</v>
      </c>
      <c r="C7" s="5">
        <f aca="true" t="shared" si="2" ref="C7:C49">C6+365.25</f>
        <v>45769.25</v>
      </c>
      <c r="D7" s="13">
        <f aca="true" t="shared" si="3" ref="D7:D49">D6</f>
        <v>2000</v>
      </c>
      <c r="E7" s="20">
        <f aca="true" t="shared" si="4" ref="E7:E49">E6+1</f>
        <v>38.998631074606436</v>
      </c>
      <c r="F7" s="22">
        <f>F6*(1+$D$2)+D7</f>
        <v>4160</v>
      </c>
    </row>
    <row r="8" spans="1:6" ht="15.75">
      <c r="A8" s="13">
        <f t="shared" si="0"/>
        <v>3</v>
      </c>
      <c r="B8" s="24">
        <f t="shared" si="1"/>
        <v>2</v>
      </c>
      <c r="C8" s="5">
        <f t="shared" si="2"/>
        <v>46134.5</v>
      </c>
      <c r="D8" s="13">
        <f t="shared" si="3"/>
        <v>2000</v>
      </c>
      <c r="E8" s="20">
        <f t="shared" si="4"/>
        <v>39.998631074606436</v>
      </c>
      <c r="F8" s="22">
        <f>F7*(1+$D$2)+D8</f>
        <v>6492.8</v>
      </c>
    </row>
    <row r="9" spans="1:6" ht="15.75">
      <c r="A9" s="13">
        <f t="shared" si="0"/>
        <v>4</v>
      </c>
      <c r="B9" s="24">
        <f t="shared" si="1"/>
        <v>3</v>
      </c>
      <c r="C9" s="5">
        <f t="shared" si="2"/>
        <v>46499.75</v>
      </c>
      <c r="D9" s="13">
        <f t="shared" si="3"/>
        <v>2000</v>
      </c>
      <c r="E9" s="20">
        <f t="shared" si="4"/>
        <v>40.998631074606436</v>
      </c>
      <c r="F9" s="22">
        <f aca="true" t="shared" si="5" ref="F9:F56">F8*(1+$D$2)+D9</f>
        <v>9012.224000000002</v>
      </c>
    </row>
    <row r="10" spans="1:6" ht="15.75">
      <c r="A10" s="13">
        <f t="shared" si="0"/>
        <v>5</v>
      </c>
      <c r="B10" s="24">
        <f t="shared" si="1"/>
        <v>4</v>
      </c>
      <c r="C10" s="5">
        <f t="shared" si="2"/>
        <v>46865</v>
      </c>
      <c r="D10" s="13">
        <f t="shared" si="3"/>
        <v>2000</v>
      </c>
      <c r="E10" s="20">
        <f t="shared" si="4"/>
        <v>41.998631074606436</v>
      </c>
      <c r="F10" s="22">
        <f t="shared" si="5"/>
        <v>11733.201920000003</v>
      </c>
    </row>
    <row r="11" spans="1:6" ht="15.75">
      <c r="A11" s="13">
        <f t="shared" si="0"/>
        <v>6</v>
      </c>
      <c r="B11" s="24">
        <f t="shared" si="1"/>
        <v>5</v>
      </c>
      <c r="C11" s="5">
        <f t="shared" si="2"/>
        <v>47230.25</v>
      </c>
      <c r="D11" s="13">
        <f t="shared" si="3"/>
        <v>2000</v>
      </c>
      <c r="E11" s="20">
        <f t="shared" si="4"/>
        <v>42.998631074606436</v>
      </c>
      <c r="F11" s="22">
        <f t="shared" si="5"/>
        <v>14671.858073600004</v>
      </c>
    </row>
    <row r="12" spans="1:6" ht="15.75">
      <c r="A12" s="13">
        <f t="shared" si="0"/>
        <v>7</v>
      </c>
      <c r="B12" s="24">
        <f t="shared" si="1"/>
        <v>6</v>
      </c>
      <c r="C12" s="5">
        <f t="shared" si="2"/>
        <v>47595.5</v>
      </c>
      <c r="D12" s="13">
        <f t="shared" si="3"/>
        <v>2000</v>
      </c>
      <c r="E12" s="20">
        <f t="shared" si="4"/>
        <v>43.998631074606436</v>
      </c>
      <c r="F12" s="22">
        <f t="shared" si="5"/>
        <v>17845.606719488005</v>
      </c>
    </row>
    <row r="13" spans="1:6" ht="15.75">
      <c r="A13" s="13">
        <f t="shared" si="0"/>
        <v>8</v>
      </c>
      <c r="B13" s="24">
        <f t="shared" si="1"/>
        <v>7</v>
      </c>
      <c r="C13" s="5">
        <f t="shared" si="2"/>
        <v>47960.75</v>
      </c>
      <c r="D13" s="13">
        <f t="shared" si="3"/>
        <v>2000</v>
      </c>
      <c r="E13" s="20">
        <f t="shared" si="4"/>
        <v>44.998631074606436</v>
      </c>
      <c r="F13" s="22">
        <f t="shared" si="5"/>
        <v>21273.255257047047</v>
      </c>
    </row>
    <row r="14" spans="1:6" ht="15.75">
      <c r="A14" s="13">
        <f t="shared" si="0"/>
        <v>9</v>
      </c>
      <c r="B14" s="24">
        <f t="shared" si="1"/>
        <v>8</v>
      </c>
      <c r="C14" s="5">
        <f t="shared" si="2"/>
        <v>48326</v>
      </c>
      <c r="D14" s="13">
        <f t="shared" si="3"/>
        <v>2000</v>
      </c>
      <c r="E14" s="20">
        <f t="shared" si="4"/>
        <v>45.998631074606436</v>
      </c>
      <c r="F14" s="22">
        <f t="shared" si="5"/>
        <v>24975.11567761081</v>
      </c>
    </row>
    <row r="15" spans="1:6" ht="15.75">
      <c r="A15" s="13">
        <f t="shared" si="0"/>
        <v>10</v>
      </c>
      <c r="B15" s="24">
        <f t="shared" si="1"/>
        <v>9</v>
      </c>
      <c r="C15" s="5">
        <f t="shared" si="2"/>
        <v>48691.25</v>
      </c>
      <c r="D15" s="13">
        <f t="shared" si="3"/>
        <v>2000</v>
      </c>
      <c r="E15" s="20">
        <f t="shared" si="4"/>
        <v>46.998631074606436</v>
      </c>
      <c r="F15" s="22">
        <f t="shared" si="5"/>
        <v>28973.12493181968</v>
      </c>
    </row>
    <row r="16" spans="1:6" ht="15.75">
      <c r="A16" s="13">
        <f t="shared" si="0"/>
        <v>11</v>
      </c>
      <c r="B16" s="24">
        <f t="shared" si="1"/>
        <v>10</v>
      </c>
      <c r="C16" s="5">
        <f t="shared" si="2"/>
        <v>49056.5</v>
      </c>
      <c r="D16" s="13">
        <f t="shared" si="3"/>
        <v>2000</v>
      </c>
      <c r="E16" s="20">
        <f t="shared" si="4"/>
        <v>47.998631074606436</v>
      </c>
      <c r="F16" s="22">
        <f t="shared" si="5"/>
        <v>33290.974926365256</v>
      </c>
    </row>
    <row r="17" spans="1:6" ht="15.75">
      <c r="A17" s="13">
        <f t="shared" si="0"/>
        <v>12</v>
      </c>
      <c r="B17" s="24">
        <f t="shared" si="1"/>
        <v>11</v>
      </c>
      <c r="C17" s="5">
        <f t="shared" si="2"/>
        <v>49421.75</v>
      </c>
      <c r="D17" s="13">
        <f t="shared" si="3"/>
        <v>2000</v>
      </c>
      <c r="E17" s="20">
        <f t="shared" si="4"/>
        <v>48.998631074606436</v>
      </c>
      <c r="F17" s="22">
        <f t="shared" si="5"/>
        <v>37954.25292047448</v>
      </c>
    </row>
    <row r="18" spans="1:6" ht="15.75">
      <c r="A18" s="13">
        <f t="shared" si="0"/>
        <v>13</v>
      </c>
      <c r="B18" s="24">
        <f t="shared" si="1"/>
        <v>12</v>
      </c>
      <c r="C18" s="5">
        <f t="shared" si="2"/>
        <v>49787</v>
      </c>
      <c r="D18" s="13">
        <f t="shared" si="3"/>
        <v>2000</v>
      </c>
      <c r="E18" s="20">
        <f t="shared" si="4"/>
        <v>49.998631074606436</v>
      </c>
      <c r="F18" s="22">
        <f t="shared" si="5"/>
        <v>42990.59315411244</v>
      </c>
    </row>
    <row r="19" spans="1:6" ht="15.75">
      <c r="A19" s="13">
        <f t="shared" si="0"/>
        <v>14</v>
      </c>
      <c r="B19" s="24">
        <f t="shared" si="1"/>
        <v>13</v>
      </c>
      <c r="C19" s="5">
        <f t="shared" si="2"/>
        <v>50152.25</v>
      </c>
      <c r="D19" s="13">
        <f t="shared" si="3"/>
        <v>2000</v>
      </c>
      <c r="E19" s="20">
        <f t="shared" si="4"/>
        <v>50.998631074606436</v>
      </c>
      <c r="F19" s="22">
        <f t="shared" si="5"/>
        <v>48429.84060644144</v>
      </c>
    </row>
    <row r="20" spans="1:6" ht="15.75">
      <c r="A20" s="13">
        <f t="shared" si="0"/>
        <v>15</v>
      </c>
      <c r="B20" s="24">
        <f t="shared" si="1"/>
        <v>14</v>
      </c>
      <c r="C20" s="5">
        <f t="shared" si="2"/>
        <v>50517.5</v>
      </c>
      <c r="D20" s="13">
        <f t="shared" si="3"/>
        <v>2000</v>
      </c>
      <c r="E20" s="20">
        <f t="shared" si="4"/>
        <v>51.998631074606436</v>
      </c>
      <c r="F20" s="22">
        <f t="shared" si="5"/>
        <v>54304.227854956756</v>
      </c>
    </row>
    <row r="21" spans="1:6" ht="15.75">
      <c r="A21" s="13">
        <f t="shared" si="0"/>
        <v>16</v>
      </c>
      <c r="B21" s="24">
        <f t="shared" si="1"/>
        <v>15</v>
      </c>
      <c r="C21" s="5">
        <f t="shared" si="2"/>
        <v>50882.75</v>
      </c>
      <c r="D21" s="13">
        <f t="shared" si="3"/>
        <v>2000</v>
      </c>
      <c r="E21" s="20">
        <f t="shared" si="4"/>
        <v>52.998631074606436</v>
      </c>
      <c r="F21" s="22">
        <f t="shared" si="5"/>
        <v>60648.566083353304</v>
      </c>
    </row>
    <row r="22" spans="1:6" ht="15.75">
      <c r="A22" s="13">
        <f t="shared" si="0"/>
        <v>17</v>
      </c>
      <c r="B22" s="24">
        <f t="shared" si="1"/>
        <v>16</v>
      </c>
      <c r="C22" s="5">
        <f t="shared" si="2"/>
        <v>51248</v>
      </c>
      <c r="D22" s="13">
        <f t="shared" si="3"/>
        <v>2000</v>
      </c>
      <c r="E22" s="20">
        <f t="shared" si="4"/>
        <v>53.998631074606436</v>
      </c>
      <c r="F22" s="22">
        <f t="shared" si="5"/>
        <v>67500.45137002158</v>
      </c>
    </row>
    <row r="23" spans="1:6" ht="15.75">
      <c r="A23" s="13">
        <f t="shared" si="0"/>
        <v>18</v>
      </c>
      <c r="B23" s="24">
        <f t="shared" si="1"/>
        <v>17</v>
      </c>
      <c r="C23" s="5">
        <f t="shared" si="2"/>
        <v>51613.25</v>
      </c>
      <c r="D23" s="13">
        <f t="shared" si="3"/>
        <v>2000</v>
      </c>
      <c r="E23" s="20">
        <f t="shared" si="4"/>
        <v>54.998631074606436</v>
      </c>
      <c r="F23" s="22">
        <f t="shared" si="5"/>
        <v>74900.4874796233</v>
      </c>
    </row>
    <row r="24" spans="1:6" ht="15.75">
      <c r="A24" s="13">
        <f t="shared" si="0"/>
        <v>19</v>
      </c>
      <c r="B24" s="24">
        <f t="shared" si="1"/>
        <v>18</v>
      </c>
      <c r="C24" s="5">
        <f t="shared" si="2"/>
        <v>51978.5</v>
      </c>
      <c r="D24" s="13">
        <f t="shared" si="3"/>
        <v>2000</v>
      </c>
      <c r="E24" s="20">
        <f t="shared" si="4"/>
        <v>55.998631074606436</v>
      </c>
      <c r="F24" s="22">
        <f t="shared" si="5"/>
        <v>82892.52647799317</v>
      </c>
    </row>
    <row r="25" spans="1:6" ht="15.75">
      <c r="A25" s="13">
        <f t="shared" si="0"/>
        <v>20</v>
      </c>
      <c r="B25" s="24">
        <f t="shared" si="1"/>
        <v>19</v>
      </c>
      <c r="C25" s="5">
        <f t="shared" si="2"/>
        <v>52343.75</v>
      </c>
      <c r="D25" s="13">
        <f t="shared" si="3"/>
        <v>2000</v>
      </c>
      <c r="E25" s="20">
        <f t="shared" si="4"/>
        <v>56.998631074606436</v>
      </c>
      <c r="F25" s="22">
        <f t="shared" si="5"/>
        <v>91523.92859623264</v>
      </c>
    </row>
    <row r="26" spans="1:6" ht="15.75">
      <c r="A26" s="13">
        <f t="shared" si="0"/>
        <v>21</v>
      </c>
      <c r="B26" s="24">
        <f t="shared" si="1"/>
        <v>20</v>
      </c>
      <c r="C26" s="5">
        <f t="shared" si="2"/>
        <v>52709</v>
      </c>
      <c r="D26" s="13">
        <f t="shared" si="3"/>
        <v>2000</v>
      </c>
      <c r="E26" s="20">
        <f t="shared" si="4"/>
        <v>57.998631074606436</v>
      </c>
      <c r="F26" s="22">
        <f t="shared" si="5"/>
        <v>100845.84288393125</v>
      </c>
    </row>
    <row r="27" spans="1:6" ht="15.75">
      <c r="A27" s="13">
        <f t="shared" si="0"/>
        <v>22</v>
      </c>
      <c r="B27" s="24">
        <f t="shared" si="1"/>
        <v>21</v>
      </c>
      <c r="C27" s="5">
        <f t="shared" si="2"/>
        <v>53074.25</v>
      </c>
      <c r="D27" s="13">
        <f t="shared" si="3"/>
        <v>2000</v>
      </c>
      <c r="E27" s="20">
        <f t="shared" si="4"/>
        <v>58.998631074606436</v>
      </c>
      <c r="F27" s="22">
        <f t="shared" si="5"/>
        <v>110913.51031464575</v>
      </c>
    </row>
    <row r="28" spans="1:6" ht="15.75">
      <c r="A28" s="13">
        <f t="shared" si="0"/>
        <v>23</v>
      </c>
      <c r="B28" s="24">
        <f t="shared" si="1"/>
        <v>22</v>
      </c>
      <c r="C28" s="5">
        <f t="shared" si="2"/>
        <v>53439.5</v>
      </c>
      <c r="D28" s="13">
        <f t="shared" si="3"/>
        <v>2000</v>
      </c>
      <c r="E28" s="20">
        <f t="shared" si="4"/>
        <v>59.998631074606436</v>
      </c>
      <c r="F28" s="22">
        <f t="shared" si="5"/>
        <v>121786.59113981742</v>
      </c>
    </row>
    <row r="29" spans="1:6" ht="15.75">
      <c r="A29" s="13">
        <f t="shared" si="0"/>
        <v>24</v>
      </c>
      <c r="B29" s="24">
        <f t="shared" si="1"/>
        <v>23</v>
      </c>
      <c r="C29" s="5">
        <f t="shared" si="2"/>
        <v>53804.75</v>
      </c>
      <c r="D29" s="13">
        <f t="shared" si="3"/>
        <v>2000</v>
      </c>
      <c r="E29" s="20">
        <f t="shared" si="4"/>
        <v>60.998631074606436</v>
      </c>
      <c r="F29" s="22">
        <f t="shared" si="5"/>
        <v>133529.51843100283</v>
      </c>
    </row>
    <row r="30" spans="1:6" ht="15.75">
      <c r="A30" s="13">
        <f t="shared" si="0"/>
        <v>25</v>
      </c>
      <c r="B30" s="24">
        <f t="shared" si="1"/>
        <v>24</v>
      </c>
      <c r="C30" s="5">
        <f t="shared" si="2"/>
        <v>54170</v>
      </c>
      <c r="D30" s="13">
        <f t="shared" si="3"/>
        <v>2000</v>
      </c>
      <c r="E30" s="20">
        <f t="shared" si="4"/>
        <v>61.998631074606436</v>
      </c>
      <c r="F30" s="22">
        <f t="shared" si="5"/>
        <v>146211.87990548307</v>
      </c>
    </row>
    <row r="31" spans="1:6" ht="15.75">
      <c r="A31" s="13">
        <f t="shared" si="0"/>
        <v>26</v>
      </c>
      <c r="B31" s="24">
        <f t="shared" si="1"/>
        <v>25</v>
      </c>
      <c r="C31" s="5">
        <f t="shared" si="2"/>
        <v>54535.25</v>
      </c>
      <c r="D31" s="13">
        <f t="shared" si="3"/>
        <v>2000</v>
      </c>
      <c r="E31" s="20">
        <f t="shared" si="4"/>
        <v>62.998631074606436</v>
      </c>
      <c r="F31" s="22">
        <f t="shared" si="5"/>
        <v>159908.83029792173</v>
      </c>
    </row>
    <row r="32" spans="1:6" ht="15.75">
      <c r="A32" s="13">
        <f t="shared" si="0"/>
        <v>27</v>
      </c>
      <c r="B32" s="24">
        <f t="shared" si="1"/>
        <v>26</v>
      </c>
      <c r="C32" s="5">
        <f t="shared" si="2"/>
        <v>54900.5</v>
      </c>
      <c r="D32" s="13">
        <f t="shared" si="3"/>
        <v>2000</v>
      </c>
      <c r="E32" s="20">
        <f t="shared" si="4"/>
        <v>63.998631074606436</v>
      </c>
      <c r="F32" s="22">
        <f t="shared" si="5"/>
        <v>174701.5367217555</v>
      </c>
    </row>
    <row r="33" spans="1:6" ht="15.75">
      <c r="A33" s="13">
        <f t="shared" si="0"/>
        <v>28</v>
      </c>
      <c r="B33" s="24">
        <f t="shared" si="1"/>
        <v>27</v>
      </c>
      <c r="C33" s="5">
        <f t="shared" si="2"/>
        <v>55265.75</v>
      </c>
      <c r="D33" s="13">
        <f t="shared" si="3"/>
        <v>2000</v>
      </c>
      <c r="E33" s="20">
        <f t="shared" si="4"/>
        <v>64.99863107460644</v>
      </c>
      <c r="F33" s="22">
        <f t="shared" si="5"/>
        <v>190677.65965949593</v>
      </c>
    </row>
    <row r="34" spans="1:6" ht="15.75">
      <c r="A34" s="13">
        <f t="shared" si="0"/>
        <v>29</v>
      </c>
      <c r="B34" s="24">
        <f t="shared" si="1"/>
        <v>28</v>
      </c>
      <c r="C34" s="5">
        <f t="shared" si="2"/>
        <v>55631</v>
      </c>
      <c r="D34" s="13">
        <f t="shared" si="3"/>
        <v>2000</v>
      </c>
      <c r="E34" s="20">
        <f t="shared" si="4"/>
        <v>65.99863107460644</v>
      </c>
      <c r="F34" s="22">
        <f t="shared" si="5"/>
        <v>207931.87243225562</v>
      </c>
    </row>
    <row r="35" spans="1:6" ht="15.75">
      <c r="A35" s="13">
        <f t="shared" si="0"/>
        <v>30</v>
      </c>
      <c r="B35" s="24">
        <f t="shared" si="1"/>
        <v>29</v>
      </c>
      <c r="C35" s="5">
        <f t="shared" si="2"/>
        <v>55996.25</v>
      </c>
      <c r="D35" s="13">
        <f t="shared" si="3"/>
        <v>2000</v>
      </c>
      <c r="E35" s="20">
        <f t="shared" si="4"/>
        <v>66.99863107460644</v>
      </c>
      <c r="F35" s="22">
        <f t="shared" si="5"/>
        <v>226566.4222268361</v>
      </c>
    </row>
    <row r="36" spans="1:6" ht="15.75">
      <c r="A36" s="13">
        <f t="shared" si="0"/>
        <v>31</v>
      </c>
      <c r="B36" s="24">
        <f t="shared" si="1"/>
        <v>30</v>
      </c>
      <c r="C36" s="5">
        <f t="shared" si="2"/>
        <v>56361.5</v>
      </c>
      <c r="D36" s="13">
        <f t="shared" si="3"/>
        <v>2000</v>
      </c>
      <c r="E36" s="20">
        <f t="shared" si="4"/>
        <v>67.99863107460644</v>
      </c>
      <c r="F36" s="22">
        <f t="shared" si="5"/>
        <v>246691.736004983</v>
      </c>
    </row>
    <row r="37" spans="1:6" ht="15.75">
      <c r="A37" s="13">
        <f t="shared" si="0"/>
        <v>32</v>
      </c>
      <c r="B37" s="24">
        <f t="shared" si="1"/>
        <v>31</v>
      </c>
      <c r="C37" s="5">
        <f t="shared" si="2"/>
        <v>56726.75</v>
      </c>
      <c r="D37" s="13">
        <f t="shared" si="3"/>
        <v>2000</v>
      </c>
      <c r="E37" s="20">
        <f t="shared" si="4"/>
        <v>68.99863107460644</v>
      </c>
      <c r="F37" s="22">
        <f t="shared" si="5"/>
        <v>268427.0748853816</v>
      </c>
    </row>
    <row r="38" spans="1:6" ht="15.75">
      <c r="A38" s="13">
        <f t="shared" si="0"/>
        <v>33</v>
      </c>
      <c r="B38" s="24">
        <f t="shared" si="1"/>
        <v>32</v>
      </c>
      <c r="C38" s="5">
        <f t="shared" si="2"/>
        <v>57092</v>
      </c>
      <c r="D38" s="13">
        <f t="shared" si="3"/>
        <v>2000</v>
      </c>
      <c r="E38" s="20">
        <f t="shared" si="4"/>
        <v>69.99863107460644</v>
      </c>
      <c r="F38" s="22">
        <f t="shared" si="5"/>
        <v>291901.2408762122</v>
      </c>
    </row>
    <row r="39" spans="1:6" ht="15.75">
      <c r="A39" s="13">
        <f t="shared" si="0"/>
        <v>34</v>
      </c>
      <c r="B39" s="24">
        <f t="shared" si="1"/>
        <v>33</v>
      </c>
      <c r="C39" s="5">
        <f t="shared" si="2"/>
        <v>57457.25</v>
      </c>
      <c r="D39" s="13">
        <f t="shared" si="3"/>
        <v>2000</v>
      </c>
      <c r="E39" s="20">
        <f t="shared" si="4"/>
        <v>70.99863107460644</v>
      </c>
      <c r="F39" s="22">
        <f t="shared" si="5"/>
        <v>317253.3401463092</v>
      </c>
    </row>
    <row r="40" spans="1:6" ht="15.75">
      <c r="A40" s="13">
        <f t="shared" si="0"/>
        <v>35</v>
      </c>
      <c r="B40" s="24">
        <f t="shared" si="1"/>
        <v>34</v>
      </c>
      <c r="C40" s="5">
        <f t="shared" si="2"/>
        <v>57822.5</v>
      </c>
      <c r="D40" s="13">
        <f t="shared" si="3"/>
        <v>2000</v>
      </c>
      <c r="E40" s="20">
        <f t="shared" si="4"/>
        <v>71.99863107460644</v>
      </c>
      <c r="F40" s="22">
        <f t="shared" si="5"/>
        <v>344633.6073580139</v>
      </c>
    </row>
    <row r="41" spans="1:6" ht="15.75">
      <c r="A41" s="13">
        <f t="shared" si="0"/>
        <v>36</v>
      </c>
      <c r="B41" s="24">
        <f t="shared" si="1"/>
        <v>35</v>
      </c>
      <c r="C41" s="5">
        <f t="shared" si="2"/>
        <v>58187.75</v>
      </c>
      <c r="D41" s="13">
        <f t="shared" si="3"/>
        <v>2000</v>
      </c>
      <c r="E41" s="20">
        <f t="shared" si="4"/>
        <v>72.99863107460644</v>
      </c>
      <c r="F41" s="22">
        <f t="shared" si="5"/>
        <v>374204.29594665504</v>
      </c>
    </row>
    <row r="42" spans="1:6" ht="15.75">
      <c r="A42" s="13">
        <f t="shared" si="0"/>
        <v>37</v>
      </c>
      <c r="B42" s="24">
        <f t="shared" si="1"/>
        <v>36</v>
      </c>
      <c r="C42" s="5">
        <f t="shared" si="2"/>
        <v>58553</v>
      </c>
      <c r="D42" s="13">
        <f t="shared" si="3"/>
        <v>2000</v>
      </c>
      <c r="E42" s="20">
        <f t="shared" si="4"/>
        <v>73.99863107460644</v>
      </c>
      <c r="F42" s="22">
        <f t="shared" si="5"/>
        <v>406140.6396223875</v>
      </c>
    </row>
    <row r="43" spans="1:6" ht="15.75">
      <c r="A43" s="13">
        <f t="shared" si="0"/>
        <v>38</v>
      </c>
      <c r="B43" s="24">
        <f t="shared" si="1"/>
        <v>37</v>
      </c>
      <c r="C43" s="5">
        <f t="shared" si="2"/>
        <v>58918.25</v>
      </c>
      <c r="D43" s="13">
        <f t="shared" si="3"/>
        <v>2000</v>
      </c>
      <c r="E43" s="20">
        <f t="shared" si="4"/>
        <v>74.99863107460644</v>
      </c>
      <c r="F43" s="22">
        <f t="shared" si="5"/>
        <v>440631.8907921785</v>
      </c>
    </row>
    <row r="44" spans="1:6" ht="15.75">
      <c r="A44" s="13">
        <f t="shared" si="0"/>
        <v>39</v>
      </c>
      <c r="B44" s="24">
        <f t="shared" si="1"/>
        <v>38</v>
      </c>
      <c r="C44" s="5">
        <f t="shared" si="2"/>
        <v>59283.5</v>
      </c>
      <c r="D44" s="13">
        <f t="shared" si="3"/>
        <v>2000</v>
      </c>
      <c r="E44" s="20">
        <f t="shared" si="4"/>
        <v>75.99863107460644</v>
      </c>
      <c r="F44" s="22">
        <f t="shared" si="5"/>
        <v>477882.44205555285</v>
      </c>
    </row>
    <row r="45" spans="1:6" ht="15.75">
      <c r="A45" s="13">
        <f t="shared" si="0"/>
        <v>40</v>
      </c>
      <c r="B45" s="24">
        <f t="shared" si="1"/>
        <v>39</v>
      </c>
      <c r="C45" s="5">
        <f t="shared" si="2"/>
        <v>59648.75</v>
      </c>
      <c r="D45" s="13">
        <f t="shared" si="3"/>
        <v>2000</v>
      </c>
      <c r="E45" s="20">
        <f t="shared" si="4"/>
        <v>76.99863107460644</v>
      </c>
      <c r="F45" s="22">
        <f t="shared" si="5"/>
        <v>518113.0374199971</v>
      </c>
    </row>
    <row r="46" spans="1:6" ht="15.75">
      <c r="A46" s="13">
        <f t="shared" si="0"/>
        <v>41</v>
      </c>
      <c r="B46" s="24">
        <f t="shared" si="1"/>
        <v>40</v>
      </c>
      <c r="C46" s="5">
        <f t="shared" si="2"/>
        <v>60014</v>
      </c>
      <c r="D46" s="13">
        <f t="shared" si="3"/>
        <v>2000</v>
      </c>
      <c r="E46" s="20">
        <f t="shared" si="4"/>
        <v>77.99863107460644</v>
      </c>
      <c r="F46" s="22">
        <f t="shared" si="5"/>
        <v>561562.0804135969</v>
      </c>
    </row>
    <row r="47" spans="1:6" ht="15.75">
      <c r="A47" s="13">
        <f t="shared" si="0"/>
        <v>42</v>
      </c>
      <c r="B47" s="24">
        <f t="shared" si="1"/>
        <v>41</v>
      </c>
      <c r="C47" s="5">
        <f t="shared" si="2"/>
        <v>60379.25</v>
      </c>
      <c r="D47" s="13">
        <f t="shared" si="3"/>
        <v>2000</v>
      </c>
      <c r="E47" s="20">
        <f t="shared" si="4"/>
        <v>78.99863107460644</v>
      </c>
      <c r="F47" s="22">
        <f t="shared" si="5"/>
        <v>608487.0468466848</v>
      </c>
    </row>
    <row r="48" spans="1:6" ht="15.75">
      <c r="A48" s="13">
        <f t="shared" si="0"/>
        <v>43</v>
      </c>
      <c r="B48" s="24">
        <f t="shared" si="1"/>
        <v>42</v>
      </c>
      <c r="C48" s="5">
        <f t="shared" si="2"/>
        <v>60744.5</v>
      </c>
      <c r="D48" s="13">
        <f t="shared" si="3"/>
        <v>2000</v>
      </c>
      <c r="E48" s="20">
        <f t="shared" si="4"/>
        <v>79.99863107460644</v>
      </c>
      <c r="F48" s="22">
        <f t="shared" si="5"/>
        <v>659166.0105944196</v>
      </c>
    </row>
    <row r="49" spans="1:6" ht="15.75">
      <c r="A49" s="13">
        <f t="shared" si="0"/>
        <v>44</v>
      </c>
      <c r="B49" s="24">
        <f t="shared" si="1"/>
        <v>43</v>
      </c>
      <c r="C49" s="5">
        <f t="shared" si="2"/>
        <v>61109.75</v>
      </c>
      <c r="D49" s="13">
        <f t="shared" si="3"/>
        <v>2000</v>
      </c>
      <c r="E49" s="20">
        <f t="shared" si="4"/>
        <v>80.99863107460644</v>
      </c>
      <c r="F49" s="22">
        <f t="shared" si="5"/>
        <v>713899.2914419732</v>
      </c>
    </row>
    <row r="50" spans="1:6" ht="15.75">
      <c r="A50" s="13">
        <f aca="true" t="shared" si="6" ref="A50:A56">1+A49</f>
        <v>45</v>
      </c>
      <c r="B50" s="24">
        <f t="shared" si="1"/>
        <v>44</v>
      </c>
      <c r="C50" s="5">
        <f aca="true" t="shared" si="7" ref="C50:C56">C49+365.25</f>
        <v>61475</v>
      </c>
      <c r="D50" s="13">
        <f aca="true" t="shared" si="8" ref="D50:D56">D49</f>
        <v>2000</v>
      </c>
      <c r="E50" s="20">
        <f aca="true" t="shared" si="9" ref="E50:E56">E49+1</f>
        <v>81.99863107460644</v>
      </c>
      <c r="F50" s="22">
        <f t="shared" si="5"/>
        <v>773011.2347573311</v>
      </c>
    </row>
    <row r="51" spans="1:6" ht="15.75">
      <c r="A51" s="13">
        <f t="shared" si="6"/>
        <v>46</v>
      </c>
      <c r="B51" s="24">
        <f t="shared" si="1"/>
        <v>45</v>
      </c>
      <c r="C51" s="5">
        <f t="shared" si="7"/>
        <v>61840.25</v>
      </c>
      <c r="D51" s="13">
        <f t="shared" si="8"/>
        <v>2000</v>
      </c>
      <c r="E51" s="20">
        <f t="shared" si="9"/>
        <v>82.99863107460644</v>
      </c>
      <c r="F51" s="22">
        <f t="shared" si="5"/>
        <v>836852.1335379176</v>
      </c>
    </row>
    <row r="52" spans="1:6" ht="15.75">
      <c r="A52" s="13">
        <f t="shared" si="6"/>
        <v>47</v>
      </c>
      <c r="B52" s="24">
        <f t="shared" si="1"/>
        <v>46</v>
      </c>
      <c r="C52" s="5">
        <f t="shared" si="7"/>
        <v>62205.5</v>
      </c>
      <c r="D52" s="13">
        <f t="shared" si="8"/>
        <v>2000</v>
      </c>
      <c r="E52" s="20">
        <f t="shared" si="9"/>
        <v>83.99863107460644</v>
      </c>
      <c r="F52" s="22">
        <f t="shared" si="5"/>
        <v>905800.304220951</v>
      </c>
    </row>
    <row r="53" spans="1:6" ht="15.75">
      <c r="A53" s="13">
        <f t="shared" si="6"/>
        <v>48</v>
      </c>
      <c r="B53" s="24">
        <f t="shared" si="1"/>
        <v>47</v>
      </c>
      <c r="C53" s="5">
        <f t="shared" si="7"/>
        <v>62570.75</v>
      </c>
      <c r="D53" s="13">
        <f t="shared" si="8"/>
        <v>2000</v>
      </c>
      <c r="E53" s="20">
        <f t="shared" si="9"/>
        <v>84.99863107460644</v>
      </c>
      <c r="F53" s="22">
        <f t="shared" si="5"/>
        <v>980264.3285586272</v>
      </c>
    </row>
    <row r="54" spans="1:6" ht="15.75">
      <c r="A54" s="13">
        <f t="shared" si="6"/>
        <v>49</v>
      </c>
      <c r="B54" s="24">
        <f t="shared" si="1"/>
        <v>48</v>
      </c>
      <c r="C54" s="5">
        <f t="shared" si="7"/>
        <v>62936</v>
      </c>
      <c r="D54" s="13">
        <f t="shared" si="8"/>
        <v>2000</v>
      </c>
      <c r="E54" s="20">
        <f t="shared" si="9"/>
        <v>85.99863107460644</v>
      </c>
      <c r="F54" s="22">
        <f t="shared" si="5"/>
        <v>1060685.4748433174</v>
      </c>
    </row>
    <row r="55" spans="1:6" ht="15.75">
      <c r="A55" s="13">
        <f t="shared" si="6"/>
        <v>50</v>
      </c>
      <c r="B55" s="24">
        <f t="shared" si="1"/>
        <v>49</v>
      </c>
      <c r="C55" s="5">
        <f t="shared" si="7"/>
        <v>63301.25</v>
      </c>
      <c r="D55" s="13">
        <f t="shared" si="8"/>
        <v>2000</v>
      </c>
      <c r="E55" s="20">
        <f t="shared" si="9"/>
        <v>86.99863107460644</v>
      </c>
      <c r="F55" s="22">
        <f t="shared" si="5"/>
        <v>1147540.312830783</v>
      </c>
    </row>
    <row r="56" spans="1:6" ht="15.75">
      <c r="A56" s="13">
        <f t="shared" si="6"/>
        <v>51</v>
      </c>
      <c r="B56" s="24">
        <f t="shared" si="1"/>
        <v>50</v>
      </c>
      <c r="C56" s="5">
        <f t="shared" si="7"/>
        <v>63666.5</v>
      </c>
      <c r="D56" s="13">
        <f t="shared" si="8"/>
        <v>2000</v>
      </c>
      <c r="E56" s="20">
        <f t="shared" si="9"/>
        <v>87.99863107460644</v>
      </c>
      <c r="F56" s="22">
        <f t="shared" si="5"/>
        <v>1241343.5378572457</v>
      </c>
    </row>
  </sheetData>
  <sheetProtection/>
  <printOptions/>
  <pageMargins left="0.34" right="0.25" top="0.5" bottom="0.5" header="0.5" footer="0.5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RRITCHEY</dc:creator>
  <cp:keywords/>
  <dc:description/>
  <cp:lastModifiedBy>Ritchey, R</cp:lastModifiedBy>
  <cp:lastPrinted>1999-04-23T15:50:15Z</cp:lastPrinted>
  <dcterms:created xsi:type="dcterms:W3CDTF">2006-08-16T16:33:38Z</dcterms:created>
  <dcterms:modified xsi:type="dcterms:W3CDTF">2024-04-22T19:23:47Z</dcterms:modified>
  <cp:category/>
  <cp:version/>
  <cp:contentType/>
  <cp:contentStatus/>
</cp:coreProperties>
</file>