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xastechuniversity-my.sharepoint.com/personal/r_ritchey_ttu_edu/Documents/Documents/RJR Files/Courses/4331 Modeling SPRING 2025/ASSIGNMENTS/FIN MATH 1/Web FALL 2025/"/>
    </mc:Choice>
  </mc:AlternateContent>
  <xr:revisionPtr revIDLastSave="1" documentId="13_ncr:1_{F64076AB-47C8-45B9-BAEB-7899714694FD}" xr6:coauthVersionLast="47" xr6:coauthVersionMax="47" xr10:uidLastSave="{69FA542F-3BA9-4151-A2E9-E0CA9C7083F9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Sheet1!$G$23:$M$30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38" i="1"/>
  <c r="C34" i="1"/>
  <c r="C26" i="1"/>
  <c r="I25" i="1" s="1"/>
  <c r="I26" i="1" s="1"/>
  <c r="D20" i="1"/>
  <c r="I28" i="1" l="1"/>
</calcChain>
</file>

<file path=xl/sharedStrings.xml><?xml version="1.0" encoding="utf-8"?>
<sst xmlns="http://schemas.openxmlformats.org/spreadsheetml/2006/main" count="52" uniqueCount="46">
  <si>
    <t>Continuous Compounding</t>
  </si>
  <si>
    <t>Compounding</t>
  </si>
  <si>
    <t>Discounting</t>
  </si>
  <si>
    <t>Discrete</t>
  </si>
  <si>
    <t>Continuous</t>
  </si>
  <si>
    <t xml:space="preserve">Where e = base of the natural log = </t>
  </si>
  <si>
    <t>Examples:</t>
  </si>
  <si>
    <t xml:space="preserve"> &lt;-- Discount Factor</t>
  </si>
  <si>
    <t xml:space="preserve"> &lt;-- Compounding Factor</t>
  </si>
  <si>
    <r>
      <t>FVn = PVo e</t>
    </r>
    <r>
      <rPr>
        <vertAlign val="superscript"/>
        <sz val="14"/>
        <rFont val="Arial"/>
        <family val="2"/>
      </rPr>
      <t>(i n)</t>
    </r>
    <r>
      <rPr>
        <sz val="14"/>
        <rFont val="Arial"/>
        <family val="2"/>
      </rPr>
      <t xml:space="preserve"> = 100 e</t>
    </r>
    <r>
      <rPr>
        <vertAlign val="superscript"/>
        <sz val="14"/>
        <rFont val="Arial"/>
        <family val="2"/>
      </rPr>
      <t>(.12 x 2)</t>
    </r>
    <r>
      <rPr>
        <sz val="14"/>
        <rFont val="Arial"/>
        <family val="2"/>
      </rPr>
      <t xml:space="preserve"> = (100) (1.27125) = 127.125</t>
    </r>
  </si>
  <si>
    <t>Now, calculate the present value of $127.125 to be received in two years if</t>
  </si>
  <si>
    <t>the APR is 12% and interest is compounded continuously.</t>
  </si>
  <si>
    <t>Calculate the present value of $126.667 to be received in two years if the</t>
  </si>
  <si>
    <t>APR is 12% and interest is compounded quarterly.</t>
  </si>
  <si>
    <r>
      <t>PVo = FVn (1+i)</t>
    </r>
    <r>
      <rPr>
        <vertAlign val="superscript"/>
        <sz val="14"/>
        <rFont val="Arial"/>
        <family val="2"/>
      </rPr>
      <t>-n</t>
    </r>
    <r>
      <rPr>
        <sz val="14"/>
        <rFont val="Arial"/>
        <family val="2"/>
      </rPr>
      <t xml:space="preserve"> = 126.667 (1+12%/4)</t>
    </r>
    <r>
      <rPr>
        <vertAlign val="superscript"/>
        <sz val="14"/>
        <rFont val="Arial"/>
        <family val="2"/>
      </rPr>
      <t>-(24/3)</t>
    </r>
    <r>
      <rPr>
        <sz val="14"/>
        <rFont val="Arial"/>
        <family val="2"/>
      </rPr>
      <t xml:space="preserve"> = (126.667) (0.78941) = 100</t>
    </r>
  </si>
  <si>
    <t>Now, calculate the value of an investment of $100 (today) in 24 months if</t>
  </si>
  <si>
    <t>Calculate the value of an investment of $100 (today) in 24 months if the</t>
  </si>
  <si>
    <r>
      <t>PVo = FVn e</t>
    </r>
    <r>
      <rPr>
        <vertAlign val="superscript"/>
        <sz val="14"/>
        <rFont val="Arial"/>
        <family val="2"/>
      </rPr>
      <t>-(i n)</t>
    </r>
    <r>
      <rPr>
        <sz val="14"/>
        <rFont val="Arial"/>
        <family val="2"/>
      </rPr>
      <t xml:space="preserve"> = 127.125 e</t>
    </r>
    <r>
      <rPr>
        <vertAlign val="superscript"/>
        <sz val="14"/>
        <rFont val="Arial"/>
        <family val="2"/>
      </rPr>
      <t>-(.12 x 2)</t>
    </r>
    <r>
      <rPr>
        <sz val="14"/>
        <rFont val="Arial"/>
        <family val="2"/>
      </rPr>
      <t xml:space="preserve"> = (127.125) (0.78663) = 100</t>
    </r>
  </si>
  <si>
    <t>The "discrete" compounding formula applies to compounding and</t>
  </si>
  <si>
    <t>intervals, called "periods", such as years, quarters, months, etc. In discrete</t>
  </si>
  <si>
    <t>compounding, the cash flows are assumed to occur only at the beginning</t>
  </si>
  <si>
    <t>or end of periods.</t>
  </si>
  <si>
    <t>discounting situations in which interest is paid at the end of time</t>
  </si>
  <si>
    <t>The "continuous" compounding formula applies only to situations where</t>
  </si>
  <si>
    <t>interest is paid after every instant of time. With continuous compounding</t>
  </si>
  <si>
    <t>the length of a period of time (such as year, quarter, month, etc.) is</t>
  </si>
  <si>
    <t>arbitrary, but must be consistent with the nominal or stated interest rate. (If</t>
  </si>
  <si>
    <t>the period length is years then the rate used in the formula must be a</t>
  </si>
  <si>
    <t>nominal annual rate.)</t>
  </si>
  <si>
    <r>
      <t>FVn = PVo (1+i)</t>
    </r>
    <r>
      <rPr>
        <vertAlign val="superscript"/>
        <sz val="14"/>
        <color indexed="10"/>
        <rFont val="Arial"/>
        <family val="2"/>
      </rPr>
      <t>n</t>
    </r>
  </si>
  <si>
    <r>
      <t>FVn = PVo e</t>
    </r>
    <r>
      <rPr>
        <vertAlign val="superscript"/>
        <sz val="14"/>
        <color indexed="10"/>
        <rFont val="Arial"/>
        <family val="2"/>
      </rPr>
      <t>(i n)</t>
    </r>
  </si>
  <si>
    <r>
      <t>PVo =  FVn (1+i)</t>
    </r>
    <r>
      <rPr>
        <vertAlign val="superscript"/>
        <sz val="14"/>
        <color indexed="10"/>
        <rFont val="Arial"/>
        <family val="2"/>
      </rPr>
      <t>(-n)</t>
    </r>
  </si>
  <si>
    <r>
      <t>PVo =  FVn e</t>
    </r>
    <r>
      <rPr>
        <vertAlign val="superscript"/>
        <sz val="14"/>
        <color indexed="10"/>
        <rFont val="Arial"/>
        <family val="2"/>
      </rPr>
      <t>-(i n)</t>
    </r>
  </si>
  <si>
    <r>
      <t>FVn = PVo (1+i)</t>
    </r>
    <r>
      <rPr>
        <vertAlign val="superscript"/>
        <sz val="14"/>
        <rFont val="Arial"/>
        <family val="2"/>
      </rPr>
      <t>n</t>
    </r>
    <r>
      <rPr>
        <sz val="14"/>
        <rFont val="Arial"/>
        <family val="2"/>
      </rPr>
      <t xml:space="preserve"> = 100 (1+12%/4)</t>
    </r>
    <r>
      <rPr>
        <vertAlign val="superscript"/>
        <sz val="14"/>
        <rFont val="Arial"/>
        <family val="2"/>
      </rPr>
      <t>(24/3)</t>
    </r>
    <r>
      <rPr>
        <sz val="14"/>
        <rFont val="Arial"/>
        <family val="2"/>
      </rPr>
      <t xml:space="preserve"> = (100) (1.26677) = 126.677</t>
    </r>
  </si>
  <si>
    <t>HPR = Ending Value/Starting Value -1</t>
  </si>
  <si>
    <t>Rate</t>
  </si>
  <si>
    <t>Backing out the rate in the example to the left:</t>
  </si>
  <si>
    <t>APR =</t>
  </si>
  <si>
    <t>Quarterly Rate =</t>
  </si>
  <si>
    <r>
      <t xml:space="preserve">i = (FVn/PVo) </t>
    </r>
    <r>
      <rPr>
        <vertAlign val="superscript"/>
        <sz val="14"/>
        <color rgb="FFFF0000"/>
        <rFont val="Arial"/>
        <family val="2"/>
      </rPr>
      <t>(1/n)</t>
    </r>
    <r>
      <rPr>
        <sz val="14"/>
        <color rgb="FFFF0000"/>
        <rFont val="Arial"/>
        <family val="2"/>
      </rPr>
      <t xml:space="preserve"> - 1</t>
    </r>
  </si>
  <si>
    <t>i = ln(FVn/PVo) / n</t>
  </si>
  <si>
    <r>
      <t xml:space="preserve">APR (Annual Percentage Rate) is a "Nominal" or "Stated" rate for </t>
    </r>
    <r>
      <rPr>
        <b/>
        <sz val="12"/>
        <rFont val="Arial"/>
        <family val="2"/>
      </rPr>
      <t>one</t>
    </r>
    <r>
      <rPr>
        <sz val="12"/>
        <rFont val="Arial"/>
        <family val="2"/>
      </rPr>
      <t xml:space="preserve"> year.</t>
    </r>
  </si>
  <si>
    <t xml:space="preserve">           If the APR is 12% the monthly rate is 1%.</t>
  </si>
  <si>
    <r>
      <t xml:space="preserve">HPR (Holding Period Return) is the rate earned over some </t>
    </r>
    <r>
      <rPr>
        <b/>
        <sz val="12"/>
        <rFont val="Arial"/>
        <family val="2"/>
      </rPr>
      <t>arbitrary</t>
    </r>
    <r>
      <rPr>
        <sz val="12"/>
        <rFont val="Arial"/>
        <family val="2"/>
      </rPr>
      <t xml:space="preserve"> period.</t>
    </r>
  </si>
  <si>
    <t xml:space="preserve">          With HPR the starting and ending values ignore elapsed time.</t>
  </si>
  <si>
    <t>EAR is the one-year HPR (same as IRR using one-year periods)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</si>
</sst>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%"/>
  </numFmts>
  <fonts count="13" x14ac:knownFonts="1">
    <font>
      <sz val="10"/>
      <name val="Arial"/>
    </font>
    <font>
      <sz val="8"/>
      <name val="Arial"/>
      <family val="2"/>
    </font>
    <font>
      <sz val="14"/>
      <name val="Arial"/>
      <family val="2"/>
    </font>
    <font>
      <b/>
      <sz val="18"/>
      <color indexed="10"/>
      <name val="Arial"/>
      <family val="2"/>
    </font>
    <font>
      <sz val="14"/>
      <color indexed="10"/>
      <name val="Arial"/>
      <family val="2"/>
    </font>
    <font>
      <sz val="10"/>
      <color indexed="10"/>
      <name val="Arial"/>
      <family val="2"/>
    </font>
    <font>
      <vertAlign val="superscript"/>
      <sz val="14"/>
      <name val="Arial"/>
      <family val="2"/>
    </font>
    <font>
      <vertAlign val="superscript"/>
      <sz val="14"/>
      <color indexed="10"/>
      <name val="Arial"/>
      <family val="2"/>
    </font>
    <font>
      <sz val="10"/>
      <name val="Arial"/>
      <family val="2"/>
    </font>
    <font>
      <vertAlign val="superscript"/>
      <sz val="14"/>
      <color rgb="FFFF0000"/>
      <name val="Arial"/>
      <family val="2"/>
    </font>
    <font>
      <sz val="14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left"/>
    </xf>
    <xf numFmtId="0" fontId="4" fillId="2" borderId="2" xfId="0" applyFont="1" applyFill="1" applyBorder="1"/>
    <xf numFmtId="0" fontId="2" fillId="2" borderId="3" xfId="0" applyFont="1" applyFill="1" applyBorder="1"/>
    <xf numFmtId="164" fontId="4" fillId="2" borderId="2" xfId="0" applyNumberFormat="1" applyFont="1" applyFill="1" applyBorder="1"/>
    <xf numFmtId="165" fontId="2" fillId="2" borderId="0" xfId="1" applyNumberFormat="1" applyFont="1" applyFill="1"/>
    <xf numFmtId="0" fontId="2" fillId="3" borderId="0" xfId="0" applyFont="1" applyFill="1"/>
    <xf numFmtId="0" fontId="0" fillId="3" borderId="0" xfId="0" applyFill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10" fontId="2" fillId="3" borderId="0" xfId="1" applyNumberFormat="1" applyFont="1" applyFill="1"/>
    <xf numFmtId="10" fontId="12" fillId="3" borderId="0" xfId="0" applyNumberFormat="1" applyFont="1" applyFill="1" applyAlignment="1">
      <alignment horizontal="left"/>
    </xf>
    <xf numFmtId="0" fontId="11" fillId="3" borderId="0" xfId="0" applyFont="1" applyFill="1" applyAlignment="1">
      <alignment horizontal="left"/>
    </xf>
    <xf numFmtId="10" fontId="12" fillId="3" borderId="0" xfId="1" applyNumberFormat="1" applyFont="1" applyFill="1" applyAlignment="1">
      <alignment horizontal="left"/>
    </xf>
    <xf numFmtId="0" fontId="12" fillId="3" borderId="0" xfId="0" applyFont="1" applyFill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3"/>
  <sheetViews>
    <sheetView tabSelected="1" workbookViewId="0">
      <selection activeCell="D1" sqref="D1"/>
    </sheetView>
  </sheetViews>
  <sheetFormatPr defaultRowHeight="12.75" x14ac:dyDescent="0.2"/>
  <cols>
    <col min="1" max="1" width="6.42578125" style="1" customWidth="1"/>
    <col min="2" max="2" width="19.28515625" style="1" customWidth="1"/>
    <col min="3" max="3" width="27.85546875" style="1" customWidth="1"/>
    <col min="4" max="4" width="27.140625" style="1" customWidth="1"/>
    <col min="5" max="5" width="9.140625" style="1" customWidth="1"/>
    <col min="6" max="6" width="6.85546875" style="1" customWidth="1"/>
    <col min="7" max="7" width="20.85546875" style="1" customWidth="1"/>
    <col min="8" max="8" width="4.140625" style="1" customWidth="1"/>
    <col min="9" max="9" width="12.7109375" style="1" customWidth="1"/>
    <col min="10" max="10" width="31.42578125" style="1" customWidth="1"/>
    <col min="11" max="16384" width="9.140625" style="1"/>
  </cols>
  <sheetData>
    <row r="1" spans="1:11" ht="23.25" x14ac:dyDescent="0.35">
      <c r="A1" s="4" t="s">
        <v>0</v>
      </c>
    </row>
    <row r="2" spans="1:11" ht="11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8" x14ac:dyDescent="0.25">
      <c r="A3" s="2" t="s">
        <v>18</v>
      </c>
      <c r="B3" s="2"/>
      <c r="C3" s="2"/>
      <c r="D3" s="2"/>
      <c r="E3" s="2"/>
      <c r="F3" s="2"/>
      <c r="G3" s="20"/>
      <c r="H3" s="20"/>
      <c r="I3" s="20"/>
      <c r="J3" s="20"/>
      <c r="K3" s="13"/>
    </row>
    <row r="4" spans="1:11" ht="18" x14ac:dyDescent="0.25">
      <c r="A4" s="2" t="s">
        <v>22</v>
      </c>
      <c r="B4" s="2"/>
      <c r="C4" s="2"/>
      <c r="D4" s="2"/>
      <c r="E4" s="2"/>
      <c r="F4" s="2"/>
      <c r="G4" s="20" t="s">
        <v>41</v>
      </c>
      <c r="H4" s="20"/>
      <c r="I4" s="20"/>
      <c r="J4" s="20"/>
      <c r="K4" s="13"/>
    </row>
    <row r="5" spans="1:11" ht="18" x14ac:dyDescent="0.25">
      <c r="A5" s="2" t="s">
        <v>19</v>
      </c>
      <c r="B5" s="2"/>
      <c r="C5" s="2"/>
      <c r="D5" s="2"/>
      <c r="E5" s="2"/>
      <c r="F5" s="2"/>
      <c r="G5" s="20" t="s">
        <v>42</v>
      </c>
      <c r="H5" s="20"/>
      <c r="I5" s="20"/>
      <c r="J5" s="20"/>
      <c r="K5" s="13"/>
    </row>
    <row r="6" spans="1:11" ht="18" x14ac:dyDescent="0.25">
      <c r="A6" s="2" t="s">
        <v>20</v>
      </c>
      <c r="B6" s="2"/>
      <c r="C6" s="2"/>
      <c r="D6" s="2"/>
      <c r="E6" s="2"/>
      <c r="F6" s="2"/>
      <c r="G6" s="20"/>
      <c r="H6" s="20"/>
      <c r="I6" s="20"/>
      <c r="J6" s="20"/>
      <c r="K6" s="13"/>
    </row>
    <row r="7" spans="1:11" ht="18" x14ac:dyDescent="0.25">
      <c r="A7" s="2" t="s">
        <v>21</v>
      </c>
      <c r="B7" s="2"/>
      <c r="C7" s="2"/>
      <c r="D7" s="2"/>
      <c r="E7" s="2"/>
      <c r="F7" s="2"/>
      <c r="G7" s="20" t="s">
        <v>43</v>
      </c>
      <c r="H7" s="20"/>
      <c r="I7" s="20"/>
      <c r="J7" s="20"/>
      <c r="K7" s="13"/>
    </row>
    <row r="8" spans="1:11" ht="26.25" customHeight="1" x14ac:dyDescent="0.25">
      <c r="A8" s="2" t="s">
        <v>23</v>
      </c>
      <c r="B8" s="2"/>
      <c r="C8" s="2"/>
      <c r="D8" s="2"/>
      <c r="E8" s="2"/>
      <c r="F8" s="2"/>
      <c r="G8" s="20" t="s">
        <v>44</v>
      </c>
      <c r="H8" s="20"/>
      <c r="I8" s="20"/>
      <c r="J8" s="20"/>
      <c r="K8" s="13"/>
    </row>
    <row r="9" spans="1:11" ht="18" x14ac:dyDescent="0.25">
      <c r="A9" s="2" t="s">
        <v>24</v>
      </c>
      <c r="B9" s="2"/>
      <c r="C9" s="2"/>
      <c r="D9" s="2"/>
      <c r="E9" s="2"/>
      <c r="F9" s="2"/>
      <c r="G9" s="20"/>
      <c r="H9" s="20" t="s">
        <v>34</v>
      </c>
      <c r="I9" s="21"/>
      <c r="J9" s="22"/>
      <c r="K9" s="13"/>
    </row>
    <row r="10" spans="1:11" ht="18" x14ac:dyDescent="0.25">
      <c r="A10" s="2" t="s">
        <v>25</v>
      </c>
      <c r="B10" s="2"/>
      <c r="C10" s="2"/>
      <c r="D10" s="2"/>
      <c r="E10" s="2"/>
      <c r="F10" s="2"/>
      <c r="G10" s="20"/>
      <c r="H10" s="20"/>
      <c r="I10" s="20"/>
      <c r="J10" s="20"/>
      <c r="K10" s="13"/>
    </row>
    <row r="11" spans="1:11" ht="18" x14ac:dyDescent="0.25">
      <c r="A11" s="2" t="s">
        <v>26</v>
      </c>
      <c r="B11" s="2"/>
      <c r="C11" s="2"/>
      <c r="D11" s="2"/>
      <c r="E11" s="2"/>
      <c r="F11" s="2"/>
      <c r="G11" s="20" t="s">
        <v>45</v>
      </c>
      <c r="H11" s="20"/>
      <c r="I11" s="20"/>
      <c r="J11" s="19"/>
      <c r="K11" s="13"/>
    </row>
    <row r="12" spans="1:11" ht="18" x14ac:dyDescent="0.25">
      <c r="A12" s="2" t="s">
        <v>27</v>
      </c>
      <c r="B12" s="2"/>
      <c r="C12" s="2"/>
      <c r="D12" s="2"/>
      <c r="E12" s="2"/>
      <c r="F12" s="2"/>
      <c r="G12" s="20"/>
      <c r="H12" s="20"/>
      <c r="I12" s="20"/>
      <c r="J12" s="20"/>
      <c r="K12" s="13"/>
    </row>
    <row r="13" spans="1:11" ht="18" x14ac:dyDescent="0.25">
      <c r="A13" s="2" t="s">
        <v>28</v>
      </c>
      <c r="B13" s="2"/>
      <c r="C13" s="2"/>
      <c r="D13" s="2"/>
      <c r="E13" s="2"/>
      <c r="F13" s="2"/>
      <c r="G13" s="2"/>
      <c r="H13" s="2"/>
      <c r="I13" s="2"/>
      <c r="J13" s="2"/>
    </row>
    <row r="14" spans="1:11" ht="1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1" ht="22.5" customHeight="1" x14ac:dyDescent="0.25">
      <c r="A15" s="2"/>
      <c r="B15" s="14"/>
      <c r="C15" s="15" t="s">
        <v>3</v>
      </c>
      <c r="D15" s="15" t="s">
        <v>4</v>
      </c>
      <c r="F15" s="2"/>
      <c r="G15" s="2"/>
      <c r="H15" s="2"/>
      <c r="I15" s="2"/>
      <c r="J15" s="2"/>
    </row>
    <row r="16" spans="1:11" ht="22.5" customHeight="1" x14ac:dyDescent="0.25">
      <c r="A16" s="2"/>
      <c r="B16" s="16" t="s">
        <v>1</v>
      </c>
      <c r="C16" s="15" t="s">
        <v>29</v>
      </c>
      <c r="D16" s="15" t="s">
        <v>30</v>
      </c>
      <c r="E16" s="2"/>
      <c r="F16" s="2"/>
      <c r="G16" s="2"/>
      <c r="H16" s="2"/>
      <c r="I16" s="2"/>
      <c r="J16" s="2"/>
    </row>
    <row r="17" spans="1:10" ht="22.5" customHeight="1" x14ac:dyDescent="0.25">
      <c r="B17" s="16" t="s">
        <v>2</v>
      </c>
      <c r="C17" s="15" t="s">
        <v>31</v>
      </c>
      <c r="D17" s="15" t="s">
        <v>32</v>
      </c>
      <c r="E17" s="2"/>
      <c r="F17" s="2"/>
      <c r="G17" s="2"/>
      <c r="H17" s="2"/>
      <c r="I17" s="2"/>
      <c r="J17" s="2"/>
    </row>
    <row r="18" spans="1:10" ht="22.5" customHeight="1" x14ac:dyDescent="0.25">
      <c r="B18" s="16" t="s">
        <v>35</v>
      </c>
      <c r="C18" s="15" t="s">
        <v>39</v>
      </c>
      <c r="D18" s="15" t="s">
        <v>40</v>
      </c>
      <c r="E18" s="2"/>
      <c r="F18" s="2"/>
      <c r="G18" s="2"/>
      <c r="H18" s="2"/>
      <c r="I18" s="2"/>
      <c r="J18" s="2"/>
    </row>
    <row r="19" spans="1:10" ht="13.5" customHeight="1" x14ac:dyDescent="0.25">
      <c r="B19" s="2"/>
      <c r="D19" s="2"/>
      <c r="E19" s="2"/>
      <c r="F19" s="2"/>
      <c r="G19" s="2"/>
      <c r="H19" s="2"/>
      <c r="I19" s="2"/>
      <c r="J19" s="2"/>
    </row>
    <row r="20" spans="1:10" ht="18" x14ac:dyDescent="0.25">
      <c r="B20" s="5" t="s">
        <v>5</v>
      </c>
      <c r="C20" s="6"/>
      <c r="D20" s="7">
        <f>EXP(1)</f>
        <v>2.7182818284590451</v>
      </c>
      <c r="E20" s="2"/>
      <c r="F20" s="2"/>
      <c r="G20" s="2"/>
      <c r="H20" s="2"/>
      <c r="I20" s="2"/>
      <c r="J20" s="2"/>
    </row>
    <row r="21" spans="1:10" ht="13.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8" x14ac:dyDescent="0.25">
      <c r="A22" s="2" t="s">
        <v>6</v>
      </c>
      <c r="B22" s="2"/>
      <c r="C22" s="2"/>
      <c r="D22" s="2"/>
      <c r="E22" s="2"/>
      <c r="F22" s="2"/>
    </row>
    <row r="23" spans="1:10" ht="30" customHeight="1" x14ac:dyDescent="0.25">
      <c r="A23" s="2" t="s">
        <v>16</v>
      </c>
      <c r="C23" s="2"/>
      <c r="D23" s="2"/>
      <c r="E23" s="2"/>
      <c r="F23" s="2"/>
      <c r="G23" s="12"/>
      <c r="H23" s="12"/>
      <c r="I23" s="12"/>
      <c r="J23" s="12"/>
    </row>
    <row r="24" spans="1:10" ht="18" x14ac:dyDescent="0.25">
      <c r="A24" s="2" t="s">
        <v>13</v>
      </c>
      <c r="C24" s="2"/>
      <c r="D24" s="2"/>
      <c r="E24" s="2"/>
      <c r="F24" s="2"/>
      <c r="G24" s="12" t="s">
        <v>36</v>
      </c>
      <c r="H24" s="12"/>
      <c r="I24" s="12"/>
      <c r="J24" s="12"/>
    </row>
    <row r="25" spans="1:10" ht="21" x14ac:dyDescent="0.25">
      <c r="A25" s="3" t="s">
        <v>33</v>
      </c>
      <c r="C25" s="2"/>
      <c r="D25" s="2"/>
      <c r="E25" s="2"/>
      <c r="F25" s="2"/>
      <c r="G25" s="12"/>
      <c r="H25" s="17" t="s">
        <v>38</v>
      </c>
      <c r="I25" s="18">
        <f>C26^(1/8)-1</f>
        <v>3.0000000000000027E-2</v>
      </c>
      <c r="J25" s="12"/>
    </row>
    <row r="26" spans="1:10" ht="18" x14ac:dyDescent="0.25">
      <c r="A26" s="3"/>
      <c r="C26" s="10">
        <f>(1+0.12/4)^(24/3)</f>
        <v>1.2667700813876159</v>
      </c>
      <c r="D26" s="8" t="s">
        <v>8</v>
      </c>
      <c r="E26" s="9"/>
      <c r="F26" s="2"/>
      <c r="G26" s="12"/>
      <c r="H26" s="17" t="s">
        <v>37</v>
      </c>
      <c r="I26" s="18">
        <f>I25*4</f>
        <v>0.12000000000000011</v>
      </c>
      <c r="J26" s="12"/>
    </row>
    <row r="27" spans="1:10" ht="30" customHeight="1" x14ac:dyDescent="0.25">
      <c r="A27" s="2" t="s">
        <v>15</v>
      </c>
      <c r="C27" s="2"/>
      <c r="D27" s="2"/>
      <c r="E27" s="2"/>
      <c r="F27" s="2"/>
      <c r="G27" s="12" t="s">
        <v>36</v>
      </c>
      <c r="H27" s="12"/>
      <c r="I27" s="12"/>
      <c r="J27" s="12"/>
    </row>
    <row r="28" spans="1:10" ht="18" x14ac:dyDescent="0.25">
      <c r="A28" s="2" t="s">
        <v>11</v>
      </c>
      <c r="C28" s="2"/>
      <c r="D28" s="2"/>
      <c r="E28" s="2"/>
      <c r="F28" s="2"/>
      <c r="G28" s="12"/>
      <c r="H28" s="17" t="s">
        <v>37</v>
      </c>
      <c r="I28" s="18">
        <f>LN(C30)/2</f>
        <v>0.12000000000000001</v>
      </c>
      <c r="J28" s="12"/>
    </row>
    <row r="29" spans="1:10" ht="21" x14ac:dyDescent="0.25">
      <c r="A29" s="3" t="s">
        <v>9</v>
      </c>
      <c r="C29" s="2"/>
      <c r="D29" s="2"/>
      <c r="E29" s="2"/>
      <c r="F29" s="2"/>
      <c r="G29" s="12"/>
      <c r="H29" s="12"/>
      <c r="I29" s="12"/>
      <c r="J29" s="12"/>
    </row>
    <row r="30" spans="1:10" ht="18" x14ac:dyDescent="0.25">
      <c r="A30" s="2"/>
      <c r="C30" s="10">
        <f>EXP(0.12*2)</f>
        <v>1.2712491503214047</v>
      </c>
      <c r="D30" s="8" t="s">
        <v>8</v>
      </c>
      <c r="E30" s="9"/>
      <c r="F30" s="2"/>
      <c r="G30" s="2"/>
      <c r="H30" s="2"/>
    </row>
    <row r="31" spans="1:10" ht="30" customHeight="1" x14ac:dyDescent="0.25">
      <c r="A31" s="2" t="s">
        <v>12</v>
      </c>
      <c r="C31" s="2"/>
      <c r="D31" s="2"/>
      <c r="E31" s="2"/>
      <c r="F31" s="2"/>
      <c r="G31" s="2"/>
      <c r="H31" s="2"/>
      <c r="I31" s="2"/>
    </row>
    <row r="32" spans="1:10" ht="18" x14ac:dyDescent="0.25">
      <c r="A32" s="2" t="s">
        <v>13</v>
      </c>
      <c r="C32" s="2"/>
      <c r="D32" s="2"/>
      <c r="E32" s="2"/>
      <c r="F32" s="2"/>
      <c r="G32" s="2"/>
      <c r="H32" s="2"/>
      <c r="I32" s="2"/>
    </row>
    <row r="33" spans="1:10" ht="21" x14ac:dyDescent="0.25">
      <c r="A33" s="3" t="s">
        <v>14</v>
      </c>
      <c r="C33" s="2"/>
      <c r="D33" s="2"/>
      <c r="E33" s="2"/>
      <c r="F33" s="2"/>
      <c r="G33" s="2"/>
      <c r="H33" s="2"/>
    </row>
    <row r="34" spans="1:10" ht="18" x14ac:dyDescent="0.25">
      <c r="A34" s="2"/>
      <c r="C34" s="10">
        <f>(1+0.12/4)^(-24/3)</f>
        <v>0.78940923431393573</v>
      </c>
      <c r="D34" s="8" t="s">
        <v>7</v>
      </c>
      <c r="E34" s="9"/>
      <c r="F34" s="2"/>
      <c r="G34" s="2"/>
      <c r="H34" s="2"/>
    </row>
    <row r="35" spans="1:10" ht="30" customHeight="1" x14ac:dyDescent="0.25">
      <c r="A35" s="2" t="s">
        <v>10</v>
      </c>
      <c r="C35" s="2"/>
      <c r="D35" s="2"/>
      <c r="E35" s="2"/>
      <c r="F35" s="2"/>
      <c r="G35" s="2"/>
      <c r="H35" s="2"/>
      <c r="I35" s="2"/>
    </row>
    <row r="36" spans="1:10" ht="18" x14ac:dyDescent="0.25">
      <c r="A36" s="2" t="s">
        <v>11</v>
      </c>
      <c r="C36" s="2"/>
      <c r="D36" s="2"/>
      <c r="E36" s="2"/>
      <c r="F36" s="2"/>
      <c r="G36" s="2"/>
      <c r="H36" s="2"/>
      <c r="I36" s="2"/>
    </row>
    <row r="37" spans="1:10" ht="21" x14ac:dyDescent="0.25">
      <c r="A37" s="3" t="s">
        <v>17</v>
      </c>
      <c r="C37" s="2"/>
      <c r="D37" s="2"/>
      <c r="E37" s="2"/>
      <c r="F37" s="2"/>
      <c r="G37" s="2"/>
      <c r="H37" s="2"/>
    </row>
    <row r="38" spans="1:10" ht="18" x14ac:dyDescent="0.25">
      <c r="A38" s="2"/>
      <c r="B38" s="2"/>
      <c r="C38" s="10">
        <f>EXP(-0.12*2)</f>
        <v>0.78662786106655347</v>
      </c>
      <c r="D38" s="8" t="s">
        <v>7</v>
      </c>
      <c r="E38" s="9"/>
      <c r="F38" s="2"/>
      <c r="G38" s="2"/>
      <c r="H38" s="2"/>
      <c r="I38" s="2"/>
      <c r="J38" s="2"/>
    </row>
    <row r="39" spans="1:10" ht="1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8" x14ac:dyDescent="0.25">
      <c r="A40" s="2"/>
      <c r="B40" s="11"/>
      <c r="C40" s="2"/>
      <c r="D40" s="2"/>
      <c r="E40" s="2"/>
      <c r="F40" s="2"/>
      <c r="G40" s="2"/>
      <c r="H40" s="2"/>
      <c r="I40" s="2"/>
      <c r="J40" s="2"/>
    </row>
    <row r="41" spans="1:10" ht="18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8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8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8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8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8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8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8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8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8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8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8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8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8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8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8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8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8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8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8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8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8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8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8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8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8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8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8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8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8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8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8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8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8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8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phoneticPr fontId="1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Ritchey, R</dc:creator>
  <cp:lastModifiedBy>Ritchey, R</cp:lastModifiedBy>
  <dcterms:created xsi:type="dcterms:W3CDTF">2020-02-27T16:04:32Z</dcterms:created>
  <dcterms:modified xsi:type="dcterms:W3CDTF">2025-01-06T18:39:34Z</dcterms:modified>
</cp:coreProperties>
</file>